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70.80.36\datiragioneria\__BILANCIO_PIR\BIL17_PIR\00 FEC 0 preventivo\2017 08 11 delibera\"/>
    </mc:Choice>
  </mc:AlternateContent>
  <bookViews>
    <workbookView xWindow="-60" yWindow="-60" windowWidth="15480" windowHeight="9525"/>
  </bookViews>
  <sheets>
    <sheet name="SCHEMA RENDICONTO FINANZIARIO" sheetId="2" r:id="rId1"/>
  </sheets>
  <definedNames>
    <definedName name="_xlnm.Print_Area" localSheetId="0">'SCHEMA RENDICONTO FINANZIARIO'!$A$1:$H$114</definedName>
    <definedName name="_xlnm.Print_Titles" localSheetId="0">'SCHEMA RENDICONTO FINANZIARIO'!$2:$2</definedName>
  </definedNames>
  <calcPr calcId="152511" fullCalcOnLoad="1"/>
</workbook>
</file>

<file path=xl/calcChain.xml><?xml version="1.0" encoding="utf-8"?>
<calcChain xmlns="http://schemas.openxmlformats.org/spreadsheetml/2006/main">
  <c r="G9" i="2" l="1"/>
  <c r="G12" i="2"/>
  <c r="G17" i="2"/>
  <c r="G25" i="2" s="1"/>
  <c r="G21" i="2"/>
  <c r="G111" i="2"/>
  <c r="G96" i="2"/>
  <c r="H111" i="2"/>
  <c r="H96" i="2"/>
  <c r="H24" i="2"/>
  <c r="H21" i="2"/>
  <c r="H25" i="2" s="1"/>
  <c r="H17" i="2"/>
  <c r="H12" i="2"/>
  <c r="H9" i="2"/>
</calcChain>
</file>

<file path=xl/sharedStrings.xml><?xml version="1.0" encoding="utf-8"?>
<sst xmlns="http://schemas.openxmlformats.org/spreadsheetml/2006/main" count="332" uniqueCount="211">
  <si>
    <t>Utilizzo fondi riserva: investimenti, incentivi al personale, successioni e donaz., plusvalenze da reinvestire</t>
  </si>
  <si>
    <t>accantonamenti SUMAI</t>
  </si>
  <si>
    <t>pagamenti SUMAI</t>
  </si>
  <si>
    <t>accantonamenti TFR</t>
  </si>
  <si>
    <t>pagamenti TFR</t>
  </si>
  <si>
    <t>- Premio operosità medici SUMAI + TFR</t>
  </si>
  <si>
    <t>Rivalutazioni/svalutazioni di attività finanziarie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</si>
  <si>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</si>
  <si>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</si>
  <si>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</si>
  <si>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</si>
  <si>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</t>
  </si>
  <si>
    <t>- Fondo per rischi ed oneri futuri</t>
  </si>
  <si>
    <t>aumento/diminuzione  debiti verso regione e provincia autonoma, esclusa la variazione relativa a debiti per acquisto di beni strumentali</t>
  </si>
  <si>
    <t>aumento/diminuzione  debiti verso comune</t>
  </si>
  <si>
    <t>aumento/diminuzione  debiti verso aziende sanitarie pubbliche</t>
  </si>
  <si>
    <t>aumento/diminuzione  debiti verso arpa</t>
  </si>
  <si>
    <t>aumento/diminuzione  debiti verso fornitori</t>
  </si>
  <si>
    <t>aumento/diminuzione  debiti tributari</t>
  </si>
  <si>
    <t>aumento/diminuzione  debiti verso istituti di previdenza</t>
  </si>
  <si>
    <t>aumento/diminuzione  altri debiti</t>
  </si>
  <si>
    <t>aumento/diminuzione  debiti (escl forn di immob e C/C bancari e istituto tesoriere)</t>
  </si>
  <si>
    <t>aumento/diminuzione  ratei e risconti passivi</t>
  </si>
  <si>
    <t>diminuzione/aumento  crediti parte corrente v/stato quote indistinte</t>
  </si>
  <si>
    <t>diminuzione/aumento  crediti parte corrente v/stato quote vincolate</t>
  </si>
  <si>
    <t>diminuzione/aumento  crediti parte corrente v/Regione per gettito addizionali Irpef e Irap</t>
  </si>
  <si>
    <t>diminuzione/aumento  crediti parte corrente v/Regione per partecipazioni regioni a statuto speciale</t>
  </si>
  <si>
    <t>diminuzione/aumento  crediti parte corrente v/Regione - vincolate per partecipazioni regioni a statuto speciale</t>
  </si>
  <si>
    <t>diminuzione/aumento  crediti parte corrente v/Regione -gettito fiscalità regionale</t>
  </si>
  <si>
    <t>diminuzione/aumento  crediti parte corrente v/Regione - altri contributi extrafondo</t>
  </si>
  <si>
    <t>diminuzione/aumento  crediti parte corrente v/Regione</t>
  </si>
  <si>
    <t>diminuzione/aumento  crediti parte corrente v/Comune</t>
  </si>
  <si>
    <t>diminuzione/aumento  crediti parte corrente v/Asl-Ao</t>
  </si>
  <si>
    <t>diminuzione/aumento  crediti parte corrente v/ARPA</t>
  </si>
  <si>
    <t>diminuzione/aumento  crediti parte corrente v/Erario</t>
  </si>
  <si>
    <t>diminuzione/aumento  crediti parte corrente v/Altri</t>
  </si>
  <si>
    <t>diminuzione/aumento  di crediti</t>
  </si>
  <si>
    <t>diminuzione/aumento  del magazzino</t>
  </si>
  <si>
    <t>diminuzione/aumento  di acconti a fornitori per magazzino</t>
  </si>
  <si>
    <t>diminuzione/aumento  rimanenze</t>
  </si>
  <si>
    <t>diminuzione/aumento  ratei e risconti attivi</t>
  </si>
  <si>
    <t>Acquisto costi di impianto e di ampliamento</t>
  </si>
  <si>
    <t>Acquisto costi di ricerca e sviluppo</t>
  </si>
  <si>
    <t>Acquisto Diritti di brevetto e diritti di utilizzazione delle opere d'ingegno</t>
  </si>
  <si>
    <t>Allegato B - flussi di cassa</t>
  </si>
  <si>
    <t>CE - BA2760</t>
  </si>
  <si>
    <t>SP - ABA200</t>
  </si>
  <si>
    <t>CE - BA2590</t>
  </si>
  <si>
    <t>CE - BA2620</t>
  </si>
  <si>
    <t>CE - BA2570</t>
  </si>
  <si>
    <t>CE - AA980</t>
  </si>
  <si>
    <t>B - Totale attività di investimento</t>
  </si>
  <si>
    <t>ATTIVITÀ DI FINANZIAMENTO</t>
  </si>
  <si>
    <t>C - Totale attività di finanziamento</t>
  </si>
  <si>
    <t>FLUSSO DI CASSA COMPLESSIVO (A+B+C)</t>
  </si>
  <si>
    <t>SCHEMA DI RENDICONTO  FINANZIARIO</t>
  </si>
  <si>
    <t>ANNO T</t>
  </si>
  <si>
    <t>ANNO T-1</t>
  </si>
  <si>
    <t>(+)</t>
  </si>
  <si>
    <t>Valore netto contabile costi di impianto e di ampliamento  dismessi</t>
  </si>
  <si>
    <t>Valore netto contabile costi di ricerca e sviluppo dismessi</t>
  </si>
  <si>
    <t>Valore netto contabile Diritti di brevetto e diritti di utilizzazione  delle opere d'ingegno dismessi</t>
  </si>
  <si>
    <t>Valore netto contabile immobilizzazioni immateriali in corso dismesse</t>
  </si>
  <si>
    <t>Valore netto contabile altre immobilizzazioni immateriali dismesse</t>
  </si>
  <si>
    <t>Valore netto  contabile Immobilizzazioni Immateriali  dismesse</t>
  </si>
  <si>
    <t>(-)</t>
  </si>
  <si>
    <t>Acquisto terreni</t>
  </si>
  <si>
    <t>Acquisto fabbricati</t>
  </si>
  <si>
    <t>Acquisto impianti e macchinari</t>
  </si>
  <si>
    <t>Acquisto attrezzature  sanitarie e scientifiche</t>
  </si>
  <si>
    <t>Acquisto mobili e arredi</t>
  </si>
  <si>
    <t>Acquisto automezzi</t>
  </si>
  <si>
    <t>Acquisto altri beni materiali</t>
  </si>
  <si>
    <t>Acquisto Immobilizzazioni Materiali</t>
  </si>
  <si>
    <t>Valore netto  contabile terreni dismessi</t>
  </si>
  <si>
    <t>Valore netto  contabile fabbricati dismessi</t>
  </si>
  <si>
    <t>Valore netto  contabile impianti e macchinari dismessi</t>
  </si>
  <si>
    <t>Valore netto  contabile attrezzature  sanitarie e scientifiche dismesse</t>
  </si>
  <si>
    <t>Valore netto  contabile mobili e arredi dismessi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</si>
  <si>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</si>
  <si>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</si>
  <si>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</si>
  <si>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</si>
  <si>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</si>
  <si>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</si>
  <si>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</si>
  <si>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</si>
  <si>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 dismesse</t>
  </si>
  <si>
    <t>(+/-)</t>
  </si>
  <si>
    <t>Aumento/Diminuzione debiti v/fornitori di immobilizzazioni</t>
  </si>
  <si>
    <t>(+)/(-)</t>
  </si>
  <si>
    <t>diminuzione/aumento crediti vs Stato (finanziamenti  per investimenti)</t>
  </si>
  <si>
    <t>diminuzione/aumento crediti vs Regione  (finanziamenti 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</si>
  <si>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</si>
  <si>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</si>
  <si>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</si>
  <si>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</si>
  <si>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</si>
  <si>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</si>
  <si>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</si>
  <si>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</si>
  <si>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</si>
  <si>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</si>
  <si>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OPERAZIONI DI GESTIONE REDDITUALE</t>
  </si>
  <si>
    <t>Ammortamenti</t>
  </si>
  <si>
    <t>utilizzo contributi in c/capitale e fondi riserva</t>
  </si>
  <si>
    <t>TOTALE Flusso di CCN della gestione corrente</t>
  </si>
  <si>
    <t>A - Totale operazioni di gestione reddituale</t>
  </si>
  <si>
    <t>ATTIVITÀ DI INVESTIMENTO</t>
  </si>
  <si>
    <t>risultato di esercizio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</si>
  <si>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</si>
  <si>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</si>
  <si>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</si>
  <si>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</si>
  <si>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Utilizzo finanziamenti per investimenti</t>
  </si>
  <si>
    <t>Acquisto immobilizzazioni immateriali in corso</t>
  </si>
  <si>
    <t>Acquisto altre immobilizzazioni immateriali</t>
  </si>
  <si>
    <t>Acquisto Immobilizzazioni Immateriali</t>
  </si>
  <si>
    <t>CE - D0010; D0020</t>
  </si>
  <si>
    <t>SP - PD0208</t>
  </si>
  <si>
    <t>SP - PD0300</t>
  </si>
  <si>
    <t>SP - PD0400</t>
  </si>
  <si>
    <t>SP - PD0500</t>
  </si>
  <si>
    <t>SP - PD0800</t>
  </si>
  <si>
    <t>SP - PD0700</t>
  </si>
  <si>
    <t>SP - PD1000</t>
  </si>
  <si>
    <t>SP - AB0226</t>
  </si>
  <si>
    <t>SP - AB0234</t>
  </si>
  <si>
    <t>SP - AB0236</t>
  </si>
  <si>
    <t>SP - AB0258</t>
  </si>
  <si>
    <t>SP - AB0260</t>
  </si>
  <si>
    <t>SP - AB0262</t>
  </si>
  <si>
    <t>SP - AC999</t>
  </si>
  <si>
    <t>SP - AA0102</t>
  </si>
  <si>
    <t>SP - AA0108</t>
  </si>
  <si>
    <t>SP - AA0114</t>
  </si>
  <si>
    <t>SP - AA0120</t>
  </si>
  <si>
    <t>SP - AA0122</t>
  </si>
  <si>
    <t>SP - AA0302</t>
  </si>
  <si>
    <t>SP - AA0312</t>
  </si>
  <si>
    <t>SP - 2750504 -14-54</t>
  </si>
  <si>
    <t>SP - AB0212</t>
  </si>
  <si>
    <t>SP - AB0228</t>
  </si>
  <si>
    <t>SP - AB0230</t>
  </si>
  <si>
    <t>SP - AB0232</t>
  </si>
  <si>
    <t>SP - AB400</t>
  </si>
  <si>
    <t>SP - PE999</t>
  </si>
  <si>
    <t>SP - AB0100</t>
  </si>
  <si>
    <t>GSA</t>
  </si>
  <si>
    <t>SP - AA0204+1120204-14</t>
  </si>
  <si>
    <t>SP - AA0202+1120104-14</t>
  </si>
  <si>
    <t>SP - AA0224+1120404-14</t>
  </si>
  <si>
    <t>SP - AA0230+120504-14</t>
  </si>
  <si>
    <t>SP - AA0218+1120304-14</t>
  </si>
  <si>
    <t>SP - AA0236+120604-14</t>
  </si>
  <si>
    <t>SP - AA0242+1120704-14</t>
  </si>
  <si>
    <t>SP- PAA220</t>
  </si>
  <si>
    <t>SP - PDA080-110-120</t>
  </si>
  <si>
    <t>SP - PDA130</t>
  </si>
  <si>
    <t>SP - PDA200-210-220</t>
  </si>
  <si>
    <t>SP - PDA250</t>
  </si>
  <si>
    <t>SP - PDA320</t>
  </si>
  <si>
    <t>SP - PDA330</t>
  </si>
  <si>
    <t>SP - PDA340</t>
  </si>
  <si>
    <t>SP - 1220805-1221401</t>
  </si>
  <si>
    <t>SP - ABA390-430-440-450</t>
  </si>
  <si>
    <t>SP - ABA530</t>
  </si>
  <si>
    <t>SP - ABA580-590-600</t>
  </si>
  <si>
    <t>SP - ABA620</t>
  </si>
  <si>
    <t>SP - ABA650</t>
  </si>
  <si>
    <t>SP - 660-730-740</t>
  </si>
  <si>
    <t>SP - ABA000</t>
  </si>
  <si>
    <t>SP -  ACZ999</t>
  </si>
  <si>
    <t>SP - AAA010</t>
  </si>
  <si>
    <t>SP - AAA040</t>
  </si>
  <si>
    <t>SP - AAA070</t>
  </si>
  <si>
    <t>SP - AAA120</t>
  </si>
  <si>
    <t>SP - AAA130</t>
  </si>
  <si>
    <t>SP - AAA280+1120104-14</t>
  </si>
  <si>
    <t>SP - AAA650</t>
  </si>
  <si>
    <t>SP - AAA700</t>
  </si>
  <si>
    <t>SP - ABA490</t>
  </si>
  <si>
    <t>SP - ABA280-290-340</t>
  </si>
  <si>
    <t>SP - ABA480</t>
  </si>
  <si>
    <t>SP - ABA500</t>
  </si>
  <si>
    <t>SP - ABA510</t>
  </si>
  <si>
    <t>SP - PEZ999</t>
  </si>
  <si>
    <t>NI - Tab. 7.19</t>
  </si>
  <si>
    <t>NI - Tab. 13.41</t>
  </si>
  <si>
    <t>NI - Tab. 12.36</t>
  </si>
  <si>
    <t>NI - Rimanenze</t>
  </si>
  <si>
    <t>NI - Tab. 14.45</t>
  </si>
  <si>
    <t>SP -  2750504-14-54</t>
  </si>
  <si>
    <t>NI - Tab. 11.32</t>
  </si>
  <si>
    <t>?</t>
  </si>
  <si>
    <t>SP - PD0602 escluso 2750504-14-54</t>
  </si>
  <si>
    <t>SP - PDA280 escluso 2750504-14-54</t>
  </si>
  <si>
    <t>NI - Tab. 2</t>
  </si>
  <si>
    <t>NI - Tab. 4</t>
  </si>
  <si>
    <t>NI . Tab. 32</t>
  </si>
  <si>
    <t>SP - 1220903-1220546-1220552; ABA 290</t>
  </si>
  <si>
    <t>SP - ABO216</t>
  </si>
  <si>
    <t>SP - AB0206</t>
  </si>
  <si>
    <t>sommatoria voci di dettaglio:</t>
  </si>
  <si>
    <t>SP - AAA160</t>
  </si>
  <si>
    <t>N.I. TAB 4.05</t>
  </si>
  <si>
    <t>acquisto immobilizzi in corso</t>
  </si>
  <si>
    <t>Spese incrementative su beni di terzi, valore originale.</t>
  </si>
  <si>
    <t>NI - Tab. 4.05</t>
  </si>
  <si>
    <t>SP- PDA310</t>
  </si>
  <si>
    <r>
      <t>Delta liquidità tra inizio e fine esercizio</t>
    </r>
    <r>
      <rPr>
        <b/>
        <u/>
        <sz val="9"/>
        <color indexed="8"/>
        <rFont val="Calibri"/>
        <family val="2"/>
      </rPr>
      <t xml:space="preserve"> (al netto dei conti bancari passivi)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</si>
</sst>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-;\-* #,##0.00_-;_-* &quot;-&quot;??_-;_-@_-"/>
    <numFmt numFmtId="178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i/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10"/>
      <name val="Calibri"/>
      <family val="2"/>
    </font>
    <font>
      <b/>
      <u/>
      <sz val="9"/>
      <color indexed="8"/>
      <name val="Calibri"/>
      <family val="2"/>
    </font>
    <font>
      <b/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78" fontId="3" fillId="3" borderId="0" xfId="1" applyNumberFormat="1" applyFont="1" applyFill="1" applyAlignment="1">
      <alignment horizontal="right"/>
    </xf>
    <xf numFmtId="0" fontId="3" fillId="4" borderId="0" xfId="0" applyFont="1" applyFill="1"/>
    <xf numFmtId="178" fontId="2" fillId="2" borderId="2" xfId="1" applyNumberFormat="1" applyFont="1" applyFill="1" applyBorder="1" applyAlignment="1">
      <alignment vertical="center" wrapText="1"/>
    </xf>
    <xf numFmtId="0" fontId="3" fillId="0" borderId="0" xfId="0" applyFont="1"/>
    <xf numFmtId="0" fontId="4" fillId="5" borderId="3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178" fontId="5" fillId="0" borderId="0" xfId="1" applyNumberFormat="1" applyFont="1" applyFill="1" applyAlignment="1">
      <alignment horizontal="right"/>
    </xf>
    <xf numFmtId="178" fontId="4" fillId="5" borderId="3" xfId="1" applyNumberFormat="1" applyFont="1" applyFill="1" applyBorder="1" applyAlignment="1">
      <alignment vertical="top" wrapText="1"/>
    </xf>
    <xf numFmtId="0" fontId="4" fillId="6" borderId="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top" wrapText="1"/>
    </xf>
    <xf numFmtId="3" fontId="3" fillId="0" borderId="0" xfId="0" applyNumberFormat="1" applyFont="1"/>
    <xf numFmtId="178" fontId="4" fillId="6" borderId="5" xfId="1" applyNumberFormat="1" applyFont="1" applyFill="1" applyBorder="1" applyAlignment="1">
      <alignment horizontal="left" vertical="top" wrapText="1"/>
    </xf>
    <xf numFmtId="0" fontId="5" fillId="6" borderId="4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left" vertical="top" wrapText="1"/>
    </xf>
    <xf numFmtId="0" fontId="3" fillId="5" borderId="1" xfId="0" applyFont="1" applyFill="1" applyBorder="1"/>
    <xf numFmtId="178" fontId="3" fillId="6" borderId="5" xfId="1" applyNumberFormat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178" fontId="6" fillId="6" borderId="5" xfId="1" applyNumberFormat="1" applyFont="1" applyFill="1" applyBorder="1" applyAlignment="1">
      <alignment horizontal="left" vertical="top" wrapText="1"/>
    </xf>
    <xf numFmtId="3" fontId="5" fillId="0" borderId="0" xfId="0" applyNumberFormat="1" applyFont="1"/>
    <xf numFmtId="0" fontId="7" fillId="2" borderId="5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178" fontId="7" fillId="2" borderId="5" xfId="1" applyNumberFormat="1" applyFont="1" applyFill="1" applyBorder="1" applyAlignment="1">
      <alignment vertical="top" wrapText="1"/>
    </xf>
    <xf numFmtId="178" fontId="5" fillId="6" borderId="5" xfId="1" applyNumberFormat="1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left" vertical="top" wrapText="1"/>
    </xf>
    <xf numFmtId="178" fontId="6" fillId="6" borderId="5" xfId="1" applyNumberFormat="1" applyFont="1" applyFill="1" applyBorder="1" applyAlignment="1">
      <alignment vertical="top" wrapText="1"/>
    </xf>
    <xf numFmtId="0" fontId="6" fillId="6" borderId="5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178" fontId="3" fillId="0" borderId="0" xfId="1" applyNumberFormat="1" applyFont="1"/>
    <xf numFmtId="178" fontId="3" fillId="0" borderId="0" xfId="0" applyNumberFormat="1" applyFont="1"/>
    <xf numFmtId="0" fontId="4" fillId="6" borderId="5" xfId="0" applyFont="1" applyFill="1" applyBorder="1" applyAlignment="1">
      <alignment horizontal="left" vertical="top" wrapText="1"/>
    </xf>
    <xf numFmtId="178" fontId="3" fillId="0" borderId="0" xfId="1" applyNumberFormat="1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178" fontId="4" fillId="5" borderId="5" xfId="1" applyNumberFormat="1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178" fontId="3" fillId="6" borderId="2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vertical="top" wrapText="1"/>
    </xf>
    <xf numFmtId="178" fontId="4" fillId="6" borderId="2" xfId="1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vertical="top" wrapText="1"/>
    </xf>
    <xf numFmtId="0" fontId="8" fillId="6" borderId="0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178" fontId="5" fillId="6" borderId="2" xfId="1" applyNumberFormat="1" applyFont="1" applyFill="1" applyBorder="1" applyAlignment="1">
      <alignment vertical="top" wrapText="1"/>
    </xf>
    <xf numFmtId="0" fontId="8" fillId="0" borderId="0" xfId="0" applyFont="1"/>
    <xf numFmtId="0" fontId="5" fillId="2" borderId="1" xfId="0" applyFont="1" applyFill="1" applyBorder="1" applyAlignment="1">
      <alignment horizontal="left" vertical="top" wrapText="1"/>
    </xf>
    <xf numFmtId="178" fontId="7" fillId="2" borderId="2" xfId="1" applyNumberFormat="1" applyFont="1" applyFill="1" applyBorder="1" applyAlignment="1">
      <alignment vertical="top" wrapText="1"/>
    </xf>
    <xf numFmtId="178" fontId="4" fillId="5" borderId="2" xfId="1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78" fontId="3" fillId="6" borderId="2" xfId="1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178" fontId="4" fillId="6" borderId="2" xfId="1" applyNumberFormat="1" applyFont="1" applyFill="1" applyBorder="1" applyAlignment="1">
      <alignment horizontal="left" vertical="top" wrapText="1"/>
    </xf>
    <xf numFmtId="178" fontId="5" fillId="0" borderId="0" xfId="1" applyNumberFormat="1" applyFont="1" applyFill="1"/>
    <xf numFmtId="20" fontId="5" fillId="0" borderId="1" xfId="0" applyNumberFormat="1" applyFont="1" applyBorder="1" applyAlignment="1">
      <alignment vertical="top" wrapText="1"/>
    </xf>
    <xf numFmtId="0" fontId="3" fillId="5" borderId="0" xfId="0" applyFont="1" applyFill="1"/>
    <xf numFmtId="178" fontId="5" fillId="6" borderId="2" xfId="1" applyNumberFormat="1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vertical="center" wrapText="1"/>
    </xf>
    <xf numFmtId="178" fontId="4" fillId="5" borderId="2" xfId="1" applyNumberFormat="1" applyFont="1" applyFill="1" applyBorder="1" applyAlignment="1">
      <alignment vertical="center" wrapText="1"/>
    </xf>
    <xf numFmtId="0" fontId="3" fillId="0" borderId="1" xfId="0" applyFont="1" applyBorder="1"/>
    <xf numFmtId="0" fontId="4" fillId="7" borderId="1" xfId="0" applyFont="1" applyFill="1" applyBorder="1" applyAlignment="1">
      <alignment vertical="top" wrapText="1"/>
    </xf>
    <xf numFmtId="178" fontId="4" fillId="7" borderId="2" xfId="1" applyNumberFormat="1" applyFont="1" applyFill="1" applyBorder="1" applyAlignment="1">
      <alignment vertical="top" wrapText="1"/>
    </xf>
    <xf numFmtId="0" fontId="3" fillId="0" borderId="0" xfId="0" applyFont="1" applyAlignment="1"/>
    <xf numFmtId="178" fontId="3" fillId="0" borderId="0" xfId="1" applyNumberFormat="1" applyFont="1" applyFill="1" applyAlignment="1">
      <alignment horizontal="right"/>
    </xf>
    <xf numFmtId="178" fontId="3" fillId="0" borderId="0" xfId="1" applyNumberFormat="1" applyFont="1" applyAlignment="1"/>
    <xf numFmtId="0" fontId="10" fillId="0" borderId="0" xfId="0" applyFont="1"/>
    <xf numFmtId="0" fontId="5" fillId="6" borderId="1" xfId="0" applyFont="1" applyFill="1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H114"/>
  <sheetViews>
    <sheetView tabSelected="1" zoomScaleNormal="100" workbookViewId="0">
      <pane xSplit="2" ySplit="2" topLeftCell="G108" activePane="bottomRight" state="frozen"/>
      <selection pane="topRight" activeCell="C1" sqref="C1"/>
      <selection pane="bottomLeft" activeCell="A2" sqref="A2"/>
      <selection pane="bottomRight" activeCell="G4" sqref="G4"/>
    </sheetView>
  </sheetViews>
  <sheetFormatPr defaultRowHeight="12" x14ac:dyDescent="0.2"/>
  <cols>
    <col min="1" max="1" width="8.7109375" style="7" customWidth="1"/>
    <col min="2" max="2" width="44.42578125" style="77" customWidth="1"/>
    <col min="3" max="3" width="24.28515625" style="7" hidden="1" customWidth="1"/>
    <col min="4" max="4" width="20.42578125" style="7" hidden="1" customWidth="1"/>
    <col min="5" max="5" width="9.85546875" style="78" hidden="1" customWidth="1"/>
    <col min="6" max="6" width="9.28515625" style="7" hidden="1" customWidth="1"/>
    <col min="7" max="8" width="10.28515625" style="79" customWidth="1"/>
    <col min="9" max="16384" width="9.140625" style="7"/>
  </cols>
  <sheetData>
    <row r="1" spans="1:8" ht="15.75" x14ac:dyDescent="0.25">
      <c r="A1" s="80" t="s">
        <v>44</v>
      </c>
    </row>
    <row r="2" spans="1:8" x14ac:dyDescent="0.2">
      <c r="A2" s="1"/>
      <c r="B2" s="1" t="s">
        <v>55</v>
      </c>
      <c r="C2" s="2" t="s">
        <v>56</v>
      </c>
      <c r="D2" s="3" t="s">
        <v>57</v>
      </c>
      <c r="E2" s="4">
        <v>2012</v>
      </c>
      <c r="F2" s="5">
        <v>2013</v>
      </c>
      <c r="G2" s="6">
        <v>2017</v>
      </c>
      <c r="H2" s="6">
        <v>2016</v>
      </c>
    </row>
    <row r="3" spans="1:8" x14ac:dyDescent="0.2">
      <c r="A3" s="8"/>
      <c r="B3" s="8" t="s">
        <v>103</v>
      </c>
      <c r="C3" s="8"/>
      <c r="D3" s="9"/>
      <c r="E3" s="10"/>
      <c r="G3" s="11"/>
      <c r="H3" s="11"/>
    </row>
    <row r="4" spans="1:8" x14ac:dyDescent="0.2">
      <c r="A4" s="12" t="s">
        <v>58</v>
      </c>
      <c r="B4" s="12" t="s">
        <v>109</v>
      </c>
      <c r="C4" s="13" t="s">
        <v>156</v>
      </c>
      <c r="D4" s="14"/>
      <c r="E4" s="10">
        <v>-954116</v>
      </c>
      <c r="F4" s="15">
        <v>-9648967</v>
      </c>
      <c r="G4" s="16">
        <v>-9406000</v>
      </c>
      <c r="H4" s="16">
        <v>-3194000</v>
      </c>
    </row>
    <row r="5" spans="1:8" ht="24" x14ac:dyDescent="0.2">
      <c r="A5" s="17"/>
      <c r="B5" s="12" t="s">
        <v>110</v>
      </c>
      <c r="C5" s="18"/>
      <c r="D5" s="19"/>
      <c r="E5" s="10"/>
      <c r="G5" s="16"/>
      <c r="H5" s="16"/>
    </row>
    <row r="6" spans="1:8" x14ac:dyDescent="0.2">
      <c r="A6" s="20" t="s">
        <v>58</v>
      </c>
      <c r="B6" s="20" t="s">
        <v>111</v>
      </c>
      <c r="C6" s="21" t="s">
        <v>47</v>
      </c>
      <c r="D6" s="22"/>
      <c r="E6" s="10">
        <v>5627573</v>
      </c>
      <c r="F6" s="15">
        <v>6040436</v>
      </c>
      <c r="G6" s="23">
        <v>6979000</v>
      </c>
      <c r="H6" s="23">
        <v>6681000</v>
      </c>
    </row>
    <row r="7" spans="1:8" x14ac:dyDescent="0.2">
      <c r="A7" s="20" t="s">
        <v>58</v>
      </c>
      <c r="B7" s="20" t="s">
        <v>112</v>
      </c>
      <c r="C7" s="21" t="s">
        <v>48</v>
      </c>
      <c r="D7" s="22"/>
      <c r="E7" s="10">
        <v>8945549</v>
      </c>
      <c r="F7" s="15">
        <v>8498818</v>
      </c>
      <c r="G7" s="23">
        <v>5482000</v>
      </c>
      <c r="H7" s="23">
        <v>9731000</v>
      </c>
    </row>
    <row r="8" spans="1:8" x14ac:dyDescent="0.2">
      <c r="A8" s="20" t="s">
        <v>58</v>
      </c>
      <c r="B8" s="20" t="s">
        <v>113</v>
      </c>
      <c r="C8" s="21" t="s">
        <v>49</v>
      </c>
      <c r="D8" s="22"/>
      <c r="E8" s="10">
        <v>855300</v>
      </c>
      <c r="F8" s="15">
        <v>863040</v>
      </c>
      <c r="G8" s="23">
        <v>696000</v>
      </c>
      <c r="H8" s="23">
        <v>863000</v>
      </c>
    </row>
    <row r="9" spans="1:8" x14ac:dyDescent="0.2">
      <c r="A9" s="8"/>
      <c r="B9" s="8" t="s">
        <v>104</v>
      </c>
      <c r="C9" s="8"/>
      <c r="D9" s="9"/>
      <c r="E9" s="10"/>
      <c r="G9" s="11">
        <f>SUM(G6:G8)</f>
        <v>13157000</v>
      </c>
      <c r="H9" s="11">
        <f>SUM(H6:H8)</f>
        <v>17275000</v>
      </c>
    </row>
    <row r="10" spans="1:8" x14ac:dyDescent="0.2">
      <c r="A10" s="20" t="s">
        <v>65</v>
      </c>
      <c r="B10" s="20" t="s">
        <v>114</v>
      </c>
      <c r="C10" s="13" t="s">
        <v>50</v>
      </c>
      <c r="D10" s="14"/>
      <c r="E10" s="10">
        <v>-8597794</v>
      </c>
      <c r="F10" s="15">
        <v>-9666345</v>
      </c>
      <c r="G10" s="23">
        <v>-11633000</v>
      </c>
      <c r="H10" s="23">
        <v>-13016000</v>
      </c>
    </row>
    <row r="11" spans="1:8" ht="36" x14ac:dyDescent="0.2">
      <c r="A11" s="20" t="s">
        <v>65</v>
      </c>
      <c r="B11" s="20" t="s">
        <v>0</v>
      </c>
      <c r="C11" s="13" t="s">
        <v>199</v>
      </c>
      <c r="D11" s="14"/>
      <c r="E11" s="10">
        <v>0</v>
      </c>
      <c r="G11" s="23"/>
      <c r="H11" s="23"/>
    </row>
    <row r="12" spans="1:8" x14ac:dyDescent="0.2">
      <c r="A12" s="8"/>
      <c r="B12" s="8" t="s">
        <v>105</v>
      </c>
      <c r="C12" s="8"/>
      <c r="D12" s="9"/>
      <c r="E12" s="10"/>
      <c r="G12" s="11">
        <f>SUM(G10:G11)</f>
        <v>-11633000</v>
      </c>
      <c r="H12" s="11">
        <f>SUM(H10:H11)</f>
        <v>-13016000</v>
      </c>
    </row>
    <row r="13" spans="1:8" x14ac:dyDescent="0.2">
      <c r="A13" s="20" t="s">
        <v>58</v>
      </c>
      <c r="B13" s="20" t="s">
        <v>1</v>
      </c>
      <c r="C13" s="21" t="s">
        <v>45</v>
      </c>
      <c r="D13" s="19"/>
      <c r="E13" s="10">
        <v>234000</v>
      </c>
      <c r="F13" s="15">
        <v>217889</v>
      </c>
      <c r="G13" s="23">
        <v>217000</v>
      </c>
      <c r="H13" s="23">
        <v>218000</v>
      </c>
    </row>
    <row r="14" spans="1:8" x14ac:dyDescent="0.2">
      <c r="A14" s="20" t="s">
        <v>65</v>
      </c>
      <c r="B14" s="20" t="s">
        <v>2</v>
      </c>
      <c r="C14" s="21" t="s">
        <v>188</v>
      </c>
      <c r="D14" s="19"/>
      <c r="E14" s="10">
        <v>-166655</v>
      </c>
      <c r="F14" s="15">
        <v>-361104</v>
      </c>
      <c r="G14" s="23"/>
      <c r="H14" s="23">
        <v>0</v>
      </c>
    </row>
    <row r="15" spans="1:8" x14ac:dyDescent="0.2">
      <c r="A15" s="20" t="s">
        <v>58</v>
      </c>
      <c r="B15" s="20" t="s">
        <v>3</v>
      </c>
      <c r="C15" s="21" t="s">
        <v>188</v>
      </c>
      <c r="D15" s="19"/>
      <c r="E15" s="10"/>
      <c r="G15" s="23"/>
      <c r="H15" s="23"/>
    </row>
    <row r="16" spans="1:8" x14ac:dyDescent="0.2">
      <c r="A16" s="20" t="s">
        <v>65</v>
      </c>
      <c r="B16" s="20" t="s">
        <v>4</v>
      </c>
      <c r="C16" s="21" t="s">
        <v>188</v>
      </c>
      <c r="D16" s="19"/>
      <c r="E16" s="10">
        <v>0</v>
      </c>
      <c r="G16" s="23"/>
      <c r="H16" s="23"/>
    </row>
    <row r="17" spans="1:8" x14ac:dyDescent="0.2">
      <c r="A17" s="8"/>
      <c r="B17" s="8" t="s">
        <v>5</v>
      </c>
      <c r="C17" s="8"/>
      <c r="D17" s="9"/>
      <c r="E17" s="10"/>
      <c r="G17" s="11">
        <f>SUM(G13:G16)</f>
        <v>217000</v>
      </c>
      <c r="H17" s="11">
        <f>SUM(H13:H16)</f>
        <v>218000</v>
      </c>
    </row>
    <row r="18" spans="1:8" x14ac:dyDescent="0.2">
      <c r="A18" s="20" t="s">
        <v>88</v>
      </c>
      <c r="B18" s="20" t="s">
        <v>6</v>
      </c>
      <c r="C18" s="21" t="s">
        <v>118</v>
      </c>
      <c r="D18" s="19"/>
      <c r="E18" s="10">
        <v>0</v>
      </c>
      <c r="G18" s="23"/>
      <c r="H18" s="23"/>
    </row>
    <row r="19" spans="1:8" x14ac:dyDescent="0.2">
      <c r="A19" s="20" t="s">
        <v>58</v>
      </c>
      <c r="B19" s="20" t="s">
        <v>7</v>
      </c>
      <c r="C19" s="24" t="s">
        <v>187</v>
      </c>
      <c r="D19" s="14"/>
      <c r="E19" s="10">
        <v>0</v>
      </c>
      <c r="G19" s="23"/>
      <c r="H19" s="23"/>
    </row>
    <row r="20" spans="1:8" x14ac:dyDescent="0.2">
      <c r="A20" s="25" t="s">
        <v>65</v>
      </c>
      <c r="B20" s="25" t="s">
        <v>8</v>
      </c>
      <c r="C20" s="24" t="s">
        <v>187</v>
      </c>
      <c r="D20" s="19"/>
      <c r="E20" s="10">
        <v>0</v>
      </c>
      <c r="G20" s="26"/>
      <c r="H20" s="26"/>
    </row>
    <row r="21" spans="1:8" x14ac:dyDescent="0.2">
      <c r="A21" s="8"/>
      <c r="B21" s="8" t="s">
        <v>9</v>
      </c>
      <c r="C21" s="8"/>
      <c r="D21" s="9"/>
      <c r="E21" s="10"/>
      <c r="G21" s="11">
        <f>SUM(G18:G20)</f>
        <v>0</v>
      </c>
      <c r="H21" s="11">
        <f>SUM(H18:H20)</f>
        <v>0</v>
      </c>
    </row>
    <row r="22" spans="1:8" x14ac:dyDescent="0.2">
      <c r="A22" s="20" t="s">
        <v>58</v>
      </c>
      <c r="B22" s="20" t="s">
        <v>10</v>
      </c>
      <c r="C22" s="21" t="s">
        <v>189</v>
      </c>
      <c r="D22" s="19"/>
      <c r="E22" s="10">
        <v>1385522</v>
      </c>
      <c r="F22" s="15">
        <v>6345733</v>
      </c>
      <c r="G22" s="23">
        <v>2899000</v>
      </c>
      <c r="H22" s="23">
        <v>382000</v>
      </c>
    </row>
    <row r="23" spans="1:8" x14ac:dyDescent="0.2">
      <c r="A23" s="20" t="s">
        <v>65</v>
      </c>
      <c r="B23" s="20" t="s">
        <v>11</v>
      </c>
      <c r="C23" s="21" t="s">
        <v>189</v>
      </c>
      <c r="D23" s="19"/>
      <c r="E23" s="10">
        <v>-70147</v>
      </c>
      <c r="F23" s="27">
        <v>-1294065</v>
      </c>
      <c r="G23" s="23">
        <v>-300000</v>
      </c>
      <c r="H23" s="23">
        <v>-500000</v>
      </c>
    </row>
    <row r="24" spans="1:8" x14ac:dyDescent="0.2">
      <c r="A24" s="8"/>
      <c r="B24" s="8" t="s">
        <v>12</v>
      </c>
      <c r="C24" s="8"/>
      <c r="D24" s="9"/>
      <c r="E24" s="10"/>
      <c r="G24" s="11"/>
      <c r="H24" s="11">
        <f>SUM(H22:H23)</f>
        <v>-118000</v>
      </c>
    </row>
    <row r="25" spans="1:8" x14ac:dyDescent="0.2">
      <c r="A25" s="28"/>
      <c r="B25" s="28" t="s">
        <v>106</v>
      </c>
      <c r="C25" s="29"/>
      <c r="D25" s="30"/>
      <c r="E25" s="10"/>
      <c r="G25" s="31">
        <f>SUM(G24,G21,G17,G12,G9)</f>
        <v>1741000</v>
      </c>
      <c r="H25" s="31">
        <f>SUM(H24,H21,H17,H12,H9)</f>
        <v>4359000</v>
      </c>
    </row>
    <row r="26" spans="1:8" x14ac:dyDescent="0.2">
      <c r="A26" s="17"/>
      <c r="B26" s="18"/>
      <c r="C26" s="13"/>
      <c r="D26" s="13"/>
      <c r="E26" s="10"/>
      <c r="G26" s="32"/>
      <c r="H26" s="32"/>
    </row>
    <row r="27" spans="1:8" ht="36" x14ac:dyDescent="0.2">
      <c r="A27" s="20" t="s">
        <v>90</v>
      </c>
      <c r="B27" s="33" t="s">
        <v>13</v>
      </c>
      <c r="C27" s="34" t="s">
        <v>157</v>
      </c>
      <c r="D27" s="35" t="s">
        <v>119</v>
      </c>
      <c r="E27" s="10">
        <v>485499</v>
      </c>
      <c r="F27" s="15">
        <v>62605992</v>
      </c>
      <c r="G27" s="36"/>
      <c r="H27" s="36"/>
    </row>
    <row r="28" spans="1:8" ht="40.5" customHeight="1" x14ac:dyDescent="0.2">
      <c r="A28" s="20" t="s">
        <v>90</v>
      </c>
      <c r="B28" s="37" t="s">
        <v>14</v>
      </c>
      <c r="C28" s="13" t="s">
        <v>158</v>
      </c>
      <c r="D28" s="35" t="s">
        <v>120</v>
      </c>
      <c r="E28" s="10">
        <v>1163917</v>
      </c>
      <c r="F28" s="15">
        <v>-1644136</v>
      </c>
      <c r="G28" s="26"/>
      <c r="H28" s="26"/>
    </row>
    <row r="29" spans="1:8" ht="24" x14ac:dyDescent="0.2">
      <c r="A29" s="20" t="s">
        <v>90</v>
      </c>
      <c r="B29" s="37" t="s">
        <v>15</v>
      </c>
      <c r="C29" s="38" t="s">
        <v>159</v>
      </c>
      <c r="D29" s="35" t="s">
        <v>121</v>
      </c>
      <c r="E29" s="10">
        <v>135558</v>
      </c>
      <c r="F29" s="15">
        <v>-370738</v>
      </c>
      <c r="G29" s="26"/>
      <c r="H29" s="26"/>
    </row>
    <row r="30" spans="1:8" ht="43.5" customHeight="1" x14ac:dyDescent="0.2">
      <c r="A30" s="20" t="s">
        <v>90</v>
      </c>
      <c r="B30" s="37" t="s">
        <v>16</v>
      </c>
      <c r="C30" s="13" t="s">
        <v>160</v>
      </c>
      <c r="D30" s="35" t="s">
        <v>122</v>
      </c>
      <c r="E30" s="10">
        <v>0</v>
      </c>
      <c r="F30" s="7">
        <v>0</v>
      </c>
      <c r="G30" s="26"/>
      <c r="H30" s="26"/>
    </row>
    <row r="31" spans="1:8" ht="24" x14ac:dyDescent="0.2">
      <c r="A31" s="20" t="s">
        <v>90</v>
      </c>
      <c r="B31" s="37" t="s">
        <v>17</v>
      </c>
      <c r="C31" s="13" t="s">
        <v>196</v>
      </c>
      <c r="D31" s="35" t="s">
        <v>195</v>
      </c>
      <c r="E31" s="10">
        <v>-2846267</v>
      </c>
      <c r="F31" s="15">
        <v>-83951454</v>
      </c>
      <c r="G31" s="26">
        <v>59600000</v>
      </c>
      <c r="H31" s="26">
        <v>55000000</v>
      </c>
    </row>
    <row r="32" spans="1:8" x14ac:dyDescent="0.2">
      <c r="A32" s="20" t="s">
        <v>90</v>
      </c>
      <c r="B32" s="37" t="s">
        <v>18</v>
      </c>
      <c r="C32" s="13" t="s">
        <v>161</v>
      </c>
      <c r="D32" s="35" t="s">
        <v>124</v>
      </c>
      <c r="E32" s="10">
        <v>-215340</v>
      </c>
      <c r="F32" s="15">
        <v>36445</v>
      </c>
      <c r="G32" s="26"/>
      <c r="H32" s="26"/>
    </row>
    <row r="33" spans="1:8" x14ac:dyDescent="0.2">
      <c r="A33" s="20" t="s">
        <v>90</v>
      </c>
      <c r="B33" s="37" t="s">
        <v>19</v>
      </c>
      <c r="C33" s="13" t="s">
        <v>162</v>
      </c>
      <c r="D33" s="35" t="s">
        <v>123</v>
      </c>
      <c r="E33" s="10">
        <v>-52592</v>
      </c>
      <c r="F33" s="15">
        <v>254419</v>
      </c>
      <c r="G33" s="26"/>
      <c r="H33" s="26"/>
    </row>
    <row r="34" spans="1:8" x14ac:dyDescent="0.2">
      <c r="A34" s="20" t="s">
        <v>90</v>
      </c>
      <c r="B34" s="37" t="s">
        <v>20</v>
      </c>
      <c r="C34" s="13" t="s">
        <v>163</v>
      </c>
      <c r="D34" s="35" t="s">
        <v>125</v>
      </c>
      <c r="E34" s="10">
        <v>-6396539</v>
      </c>
      <c r="F34" s="15">
        <v>-5443183</v>
      </c>
      <c r="G34" s="26"/>
      <c r="H34" s="26"/>
    </row>
    <row r="35" spans="1:8" ht="24" x14ac:dyDescent="0.2">
      <c r="A35" s="12" t="s">
        <v>90</v>
      </c>
      <c r="B35" s="41" t="s">
        <v>21</v>
      </c>
      <c r="C35" s="13"/>
      <c r="D35" s="13"/>
      <c r="E35" s="10"/>
      <c r="F35" s="42"/>
      <c r="G35" s="16"/>
      <c r="H35" s="16"/>
    </row>
    <row r="36" spans="1:8" x14ac:dyDescent="0.2">
      <c r="A36" s="12" t="s">
        <v>90</v>
      </c>
      <c r="B36" s="41" t="s">
        <v>22</v>
      </c>
      <c r="C36" s="13" t="s">
        <v>186</v>
      </c>
      <c r="D36" s="35" t="s">
        <v>146</v>
      </c>
      <c r="E36" s="10">
        <v>-2136614</v>
      </c>
      <c r="F36" s="15">
        <v>-91786</v>
      </c>
      <c r="G36" s="16"/>
      <c r="H36" s="16"/>
    </row>
    <row r="37" spans="1:8" ht="24" x14ac:dyDescent="0.2">
      <c r="A37" s="20" t="s">
        <v>90</v>
      </c>
      <c r="B37" s="37" t="s">
        <v>23</v>
      </c>
      <c r="C37" s="38" t="s">
        <v>46</v>
      </c>
      <c r="D37" s="35" t="s">
        <v>202</v>
      </c>
      <c r="E37" s="10">
        <v>0</v>
      </c>
      <c r="F37" s="7">
        <v>0</v>
      </c>
      <c r="G37" s="26"/>
      <c r="H37" s="26"/>
    </row>
    <row r="38" spans="1:8" ht="24" x14ac:dyDescent="0.2">
      <c r="A38" s="20" t="s">
        <v>90</v>
      </c>
      <c r="B38" s="37" t="s">
        <v>24</v>
      </c>
      <c r="C38" s="38" t="s">
        <v>164</v>
      </c>
      <c r="D38" s="35"/>
      <c r="E38" s="10">
        <v>0</v>
      </c>
      <c r="F38" s="7">
        <v>0</v>
      </c>
      <c r="G38" s="26"/>
      <c r="H38" s="26"/>
    </row>
    <row r="39" spans="1:8" ht="24" x14ac:dyDescent="0.2">
      <c r="A39" s="20" t="s">
        <v>90</v>
      </c>
      <c r="B39" s="37" t="s">
        <v>25</v>
      </c>
      <c r="C39" s="43" t="s">
        <v>148</v>
      </c>
      <c r="D39" s="43"/>
      <c r="E39" s="10">
        <v>0</v>
      </c>
      <c r="F39" s="7">
        <v>0</v>
      </c>
      <c r="G39" s="26"/>
      <c r="H39" s="26"/>
    </row>
    <row r="40" spans="1:8" ht="24" x14ac:dyDescent="0.2">
      <c r="A40" s="20" t="s">
        <v>90</v>
      </c>
      <c r="B40" s="37" t="s">
        <v>26</v>
      </c>
      <c r="C40" s="43" t="s">
        <v>148</v>
      </c>
      <c r="D40" s="43"/>
      <c r="E40" s="10">
        <v>0</v>
      </c>
      <c r="F40" s="7">
        <v>0</v>
      </c>
      <c r="G40" s="26"/>
      <c r="H40" s="26"/>
    </row>
    <row r="41" spans="1:8" ht="24" x14ac:dyDescent="0.2">
      <c r="A41" s="20" t="s">
        <v>90</v>
      </c>
      <c r="B41" s="37" t="s">
        <v>27</v>
      </c>
      <c r="C41" s="43" t="s">
        <v>148</v>
      </c>
      <c r="D41" s="43"/>
      <c r="E41" s="10">
        <v>0</v>
      </c>
      <c r="F41" s="7">
        <v>0</v>
      </c>
      <c r="G41" s="26"/>
      <c r="H41" s="26"/>
    </row>
    <row r="42" spans="1:8" ht="24" x14ac:dyDescent="0.2">
      <c r="A42" s="20" t="s">
        <v>90</v>
      </c>
      <c r="B42" s="37" t="s">
        <v>28</v>
      </c>
      <c r="C42" s="43" t="s">
        <v>148</v>
      </c>
      <c r="D42" s="43"/>
      <c r="E42" s="10">
        <v>0</v>
      </c>
      <c r="F42" s="7">
        <v>0</v>
      </c>
      <c r="G42" s="26"/>
      <c r="H42" s="26"/>
    </row>
    <row r="43" spans="1:8" ht="24" x14ac:dyDescent="0.2">
      <c r="A43" s="20" t="s">
        <v>90</v>
      </c>
      <c r="B43" s="37" t="s">
        <v>29</v>
      </c>
      <c r="C43" s="38" t="s">
        <v>200</v>
      </c>
      <c r="D43" s="44"/>
      <c r="E43" s="10"/>
      <c r="F43" s="7">
        <v>0</v>
      </c>
      <c r="G43" s="26"/>
      <c r="H43" s="26"/>
    </row>
    <row r="44" spans="1:8" x14ac:dyDescent="0.2">
      <c r="A44" s="17"/>
      <c r="B44" s="18"/>
      <c r="C44" s="13"/>
      <c r="D44" s="45"/>
      <c r="E44" s="10"/>
      <c r="G44" s="32"/>
      <c r="H44" s="32"/>
    </row>
    <row r="45" spans="1:8" x14ac:dyDescent="0.2">
      <c r="A45" s="20" t="s">
        <v>90</v>
      </c>
      <c r="B45" s="37" t="s">
        <v>30</v>
      </c>
      <c r="C45" s="13" t="s">
        <v>165</v>
      </c>
      <c r="D45" s="13" t="s">
        <v>201</v>
      </c>
      <c r="E45" s="10">
        <v>-36532233</v>
      </c>
      <c r="F45" s="15">
        <v>31530941</v>
      </c>
      <c r="G45" s="26">
        <v>-46000000</v>
      </c>
      <c r="H45" s="26">
        <v>-52500000</v>
      </c>
    </row>
    <row r="46" spans="1:8" x14ac:dyDescent="0.2">
      <c r="A46" s="20" t="s">
        <v>90</v>
      </c>
      <c r="B46" s="37" t="s">
        <v>31</v>
      </c>
      <c r="C46" s="13" t="s">
        <v>166</v>
      </c>
      <c r="D46" s="35" t="s">
        <v>127</v>
      </c>
      <c r="E46" s="10">
        <v>-1070</v>
      </c>
      <c r="F46" s="15">
        <v>-96</v>
      </c>
      <c r="G46" s="26"/>
      <c r="H46" s="26"/>
    </row>
    <row r="47" spans="1:8" x14ac:dyDescent="0.2">
      <c r="A47" s="20" t="s">
        <v>90</v>
      </c>
      <c r="B47" s="37" t="s">
        <v>32</v>
      </c>
      <c r="C47" s="13" t="s">
        <v>167</v>
      </c>
      <c r="D47" s="35" t="s">
        <v>128</v>
      </c>
      <c r="E47" s="10">
        <v>48534</v>
      </c>
      <c r="F47" s="15">
        <v>-1004</v>
      </c>
      <c r="G47" s="26"/>
      <c r="H47" s="26"/>
    </row>
    <row r="48" spans="1:8" x14ac:dyDescent="0.2">
      <c r="A48" s="20" t="s">
        <v>90</v>
      </c>
      <c r="B48" s="37" t="s">
        <v>33</v>
      </c>
      <c r="C48" s="13" t="s">
        <v>168</v>
      </c>
      <c r="D48" s="35" t="s">
        <v>129</v>
      </c>
      <c r="E48" s="10">
        <v>0</v>
      </c>
      <c r="F48" s="7">
        <v>0</v>
      </c>
      <c r="G48" s="26"/>
      <c r="H48" s="26"/>
    </row>
    <row r="49" spans="1:8" x14ac:dyDescent="0.2">
      <c r="A49" s="20" t="s">
        <v>90</v>
      </c>
      <c r="B49" s="37" t="s">
        <v>34</v>
      </c>
      <c r="C49" s="13" t="s">
        <v>169</v>
      </c>
      <c r="D49" s="35" t="s">
        <v>130</v>
      </c>
      <c r="E49" s="10">
        <v>43450</v>
      </c>
      <c r="F49" s="15">
        <v>-7695</v>
      </c>
      <c r="G49" s="26"/>
      <c r="H49" s="26"/>
    </row>
    <row r="50" spans="1:8" ht="42" customHeight="1" x14ac:dyDescent="0.2">
      <c r="A50" s="20" t="s">
        <v>90</v>
      </c>
      <c r="B50" s="37" t="s">
        <v>35</v>
      </c>
      <c r="C50" s="13" t="s">
        <v>170</v>
      </c>
      <c r="D50" s="35" t="s">
        <v>131</v>
      </c>
      <c r="E50" s="10">
        <v>2070357</v>
      </c>
      <c r="F50" s="15">
        <v>-2574276</v>
      </c>
      <c r="G50" s="26"/>
      <c r="H50" s="26"/>
    </row>
    <row r="51" spans="1:8" x14ac:dyDescent="0.2">
      <c r="A51" s="12" t="s">
        <v>90</v>
      </c>
      <c r="B51" s="41" t="s">
        <v>36</v>
      </c>
      <c r="C51" s="13" t="s">
        <v>194</v>
      </c>
      <c r="D51" s="13"/>
      <c r="E51" s="10"/>
      <c r="G51" s="16"/>
      <c r="H51" s="16"/>
    </row>
    <row r="52" spans="1:8" x14ac:dyDescent="0.2">
      <c r="A52" s="25" t="s">
        <v>90</v>
      </c>
      <c r="B52" s="37" t="s">
        <v>37</v>
      </c>
      <c r="C52" s="13" t="s">
        <v>190</v>
      </c>
      <c r="D52" s="19"/>
      <c r="E52" s="10">
        <v>828874</v>
      </c>
      <c r="F52" s="15">
        <v>-606497</v>
      </c>
      <c r="G52" s="26"/>
      <c r="H52" s="26"/>
    </row>
    <row r="53" spans="1:8" x14ac:dyDescent="0.2">
      <c r="A53" s="25" t="s">
        <v>90</v>
      </c>
      <c r="B53" s="37" t="s">
        <v>38</v>
      </c>
      <c r="C53" s="13" t="s">
        <v>190</v>
      </c>
      <c r="D53" s="19"/>
      <c r="E53" s="10"/>
      <c r="G53" s="26"/>
      <c r="H53" s="26"/>
    </row>
    <row r="54" spans="1:8" x14ac:dyDescent="0.2">
      <c r="A54" s="12" t="s">
        <v>90</v>
      </c>
      <c r="B54" s="41" t="s">
        <v>39</v>
      </c>
      <c r="C54" s="13" t="s">
        <v>171</v>
      </c>
      <c r="D54" s="35" t="s">
        <v>147</v>
      </c>
      <c r="E54" s="10"/>
      <c r="G54" s="16"/>
      <c r="H54" s="16"/>
    </row>
    <row r="55" spans="1:8" x14ac:dyDescent="0.2">
      <c r="A55" s="12" t="s">
        <v>90</v>
      </c>
      <c r="B55" s="41" t="s">
        <v>40</v>
      </c>
      <c r="C55" s="13" t="s">
        <v>172</v>
      </c>
      <c r="D55" s="35" t="s">
        <v>132</v>
      </c>
      <c r="E55" s="10">
        <v>5679353</v>
      </c>
      <c r="F55" s="15">
        <v>7124030</v>
      </c>
      <c r="G55" s="16">
        <v>0</v>
      </c>
      <c r="H55" s="16">
        <v>7000000</v>
      </c>
    </row>
    <row r="56" spans="1:8" x14ac:dyDescent="0.2">
      <c r="A56" s="28"/>
      <c r="B56" s="28" t="s">
        <v>107</v>
      </c>
      <c r="C56" s="46"/>
      <c r="D56" s="30"/>
      <c r="E56" s="10">
        <v>-30465881</v>
      </c>
      <c r="F56" s="10">
        <v>7856397</v>
      </c>
      <c r="G56" s="31">
        <v>8534000</v>
      </c>
      <c r="H56" s="31">
        <v>10665000</v>
      </c>
    </row>
    <row r="57" spans="1:8" x14ac:dyDescent="0.2">
      <c r="A57" s="17"/>
      <c r="B57" s="17"/>
      <c r="C57" s="18"/>
      <c r="D57" s="13"/>
      <c r="E57" s="10"/>
      <c r="G57" s="32"/>
      <c r="H57" s="32"/>
    </row>
    <row r="58" spans="1:8" x14ac:dyDescent="0.2">
      <c r="A58" s="47"/>
      <c r="B58" s="47" t="s">
        <v>108</v>
      </c>
      <c r="C58" s="47"/>
      <c r="D58" s="9"/>
      <c r="E58" s="10"/>
      <c r="G58" s="48"/>
      <c r="H58" s="48"/>
    </row>
    <row r="59" spans="1:8" x14ac:dyDescent="0.2">
      <c r="A59" s="20" t="s">
        <v>65</v>
      </c>
      <c r="B59" s="20" t="s">
        <v>41</v>
      </c>
      <c r="C59" s="18" t="s">
        <v>173</v>
      </c>
      <c r="D59" s="21" t="s">
        <v>133</v>
      </c>
      <c r="E59" s="10"/>
      <c r="G59" s="23"/>
      <c r="H59" s="23"/>
    </row>
    <row r="60" spans="1:8" x14ac:dyDescent="0.2">
      <c r="A60" s="20" t="s">
        <v>65</v>
      </c>
      <c r="B60" s="20" t="s">
        <v>42</v>
      </c>
      <c r="C60" s="18" t="s">
        <v>174</v>
      </c>
      <c r="D60" s="21" t="s">
        <v>134</v>
      </c>
      <c r="E60" s="10"/>
      <c r="G60" s="23"/>
      <c r="H60" s="23"/>
    </row>
    <row r="61" spans="1:8" ht="24" x14ac:dyDescent="0.2">
      <c r="A61" s="20" t="s">
        <v>65</v>
      </c>
      <c r="B61" s="20" t="s">
        <v>43</v>
      </c>
      <c r="C61" s="18" t="s">
        <v>175</v>
      </c>
      <c r="D61" s="21" t="s">
        <v>135</v>
      </c>
      <c r="E61" s="10">
        <v>-68991</v>
      </c>
      <c r="F61" s="15">
        <v>-15724</v>
      </c>
      <c r="G61" s="23"/>
      <c r="H61" s="23"/>
    </row>
    <row r="62" spans="1:8" ht="24" x14ac:dyDescent="0.2">
      <c r="A62" s="20" t="s">
        <v>65</v>
      </c>
      <c r="B62" s="20" t="s">
        <v>207</v>
      </c>
      <c r="C62" s="18" t="s">
        <v>204</v>
      </c>
      <c r="D62" s="21"/>
      <c r="E62" s="10">
        <v>-18367</v>
      </c>
      <c r="F62" s="15">
        <v>-110872</v>
      </c>
      <c r="G62" s="23"/>
      <c r="H62" s="23"/>
    </row>
    <row r="63" spans="1:8" x14ac:dyDescent="0.2">
      <c r="A63" s="20" t="s">
        <v>65</v>
      </c>
      <c r="B63" s="20" t="s">
        <v>115</v>
      </c>
      <c r="C63" s="18" t="s">
        <v>176</v>
      </c>
      <c r="D63" s="21" t="s">
        <v>136</v>
      </c>
      <c r="E63" s="10">
        <v>-47646</v>
      </c>
      <c r="F63" s="7">
        <v>0</v>
      </c>
      <c r="G63" s="23"/>
      <c r="H63" s="23"/>
    </row>
    <row r="64" spans="1:8" hidden="1" x14ac:dyDescent="0.2">
      <c r="A64" s="20" t="s">
        <v>65</v>
      </c>
      <c r="B64" s="20" t="s">
        <v>116</v>
      </c>
      <c r="C64" s="18" t="s">
        <v>177</v>
      </c>
      <c r="D64" s="21" t="s">
        <v>137</v>
      </c>
      <c r="E64" s="10"/>
      <c r="G64" s="23"/>
      <c r="H64" s="23"/>
    </row>
    <row r="65" spans="1:8" x14ac:dyDescent="0.2">
      <c r="A65" s="12" t="s">
        <v>65</v>
      </c>
      <c r="B65" s="12" t="s">
        <v>117</v>
      </c>
      <c r="C65" s="49" t="s">
        <v>203</v>
      </c>
      <c r="D65" s="19"/>
      <c r="E65" s="10"/>
      <c r="G65" s="16"/>
      <c r="H65" s="16"/>
    </row>
    <row r="66" spans="1:8" ht="24" x14ac:dyDescent="0.2">
      <c r="A66" s="35" t="s">
        <v>58</v>
      </c>
      <c r="B66" s="34" t="s">
        <v>59</v>
      </c>
      <c r="C66" s="50" t="s">
        <v>197</v>
      </c>
      <c r="D66" s="19"/>
      <c r="E66" s="10"/>
      <c r="F66" s="7">
        <v>0</v>
      </c>
      <c r="G66" s="51"/>
      <c r="H66" s="51"/>
    </row>
    <row r="67" spans="1:8" ht="24" x14ac:dyDescent="0.2">
      <c r="A67" s="35" t="s">
        <v>58</v>
      </c>
      <c r="B67" s="34" t="s">
        <v>60</v>
      </c>
      <c r="C67" s="50" t="s">
        <v>197</v>
      </c>
      <c r="D67" s="19"/>
      <c r="E67" s="10"/>
      <c r="F67" s="7">
        <v>0</v>
      </c>
      <c r="G67" s="51"/>
      <c r="H67" s="51"/>
    </row>
    <row r="68" spans="1:8" ht="24" x14ac:dyDescent="0.2">
      <c r="A68" s="35" t="s">
        <v>58</v>
      </c>
      <c r="B68" s="34" t="s">
        <v>61</v>
      </c>
      <c r="C68" s="50" t="s">
        <v>197</v>
      </c>
      <c r="D68" s="19"/>
      <c r="E68" s="10">
        <v>2002</v>
      </c>
      <c r="F68" s="7">
        <v>0</v>
      </c>
      <c r="G68" s="51"/>
      <c r="H68" s="51"/>
    </row>
    <row r="69" spans="1:8" ht="24" x14ac:dyDescent="0.2">
      <c r="A69" s="35" t="s">
        <v>58</v>
      </c>
      <c r="B69" s="34" t="s">
        <v>62</v>
      </c>
      <c r="C69" s="50" t="s">
        <v>197</v>
      </c>
      <c r="D69" s="19"/>
      <c r="E69" s="10"/>
      <c r="F69" s="7">
        <v>0</v>
      </c>
      <c r="G69" s="51"/>
      <c r="H69" s="51"/>
    </row>
    <row r="70" spans="1:8" ht="24" x14ac:dyDescent="0.2">
      <c r="A70" s="35" t="s">
        <v>58</v>
      </c>
      <c r="B70" s="34" t="s">
        <v>63</v>
      </c>
      <c r="C70" s="50" t="s">
        <v>197</v>
      </c>
      <c r="D70" s="19"/>
      <c r="E70" s="10"/>
      <c r="F70" s="7">
        <v>0</v>
      </c>
      <c r="G70" s="51"/>
      <c r="H70" s="51"/>
    </row>
    <row r="71" spans="1:8" ht="24" x14ac:dyDescent="0.2">
      <c r="A71" s="52" t="s">
        <v>58</v>
      </c>
      <c r="B71" s="53" t="s">
        <v>64</v>
      </c>
      <c r="C71" s="49" t="s">
        <v>203</v>
      </c>
      <c r="D71" s="19"/>
      <c r="E71" s="10"/>
      <c r="G71" s="54"/>
      <c r="H71" s="54"/>
    </row>
    <row r="72" spans="1:8" x14ac:dyDescent="0.2">
      <c r="A72" s="35" t="s">
        <v>65</v>
      </c>
      <c r="B72" s="34" t="s">
        <v>66</v>
      </c>
      <c r="C72" s="34" t="s">
        <v>178</v>
      </c>
      <c r="D72" s="34" t="s">
        <v>150</v>
      </c>
      <c r="E72" s="10"/>
      <c r="F72" s="7">
        <v>0</v>
      </c>
      <c r="G72" s="51"/>
      <c r="H72" s="51"/>
    </row>
    <row r="73" spans="1:8" x14ac:dyDescent="0.2">
      <c r="A73" s="35" t="s">
        <v>65</v>
      </c>
      <c r="B73" s="34" t="s">
        <v>67</v>
      </c>
      <c r="C73" s="34" t="s">
        <v>205</v>
      </c>
      <c r="D73" s="34" t="s">
        <v>149</v>
      </c>
      <c r="E73" s="10">
        <v>-1463748</v>
      </c>
      <c r="F73" s="15">
        <v>-744611</v>
      </c>
      <c r="G73" s="51">
        <v>-4890000</v>
      </c>
      <c r="H73" s="51">
        <v>-4200000</v>
      </c>
    </row>
    <row r="74" spans="1:8" x14ac:dyDescent="0.2">
      <c r="A74" s="35" t="s">
        <v>65</v>
      </c>
      <c r="B74" s="34" t="s">
        <v>68</v>
      </c>
      <c r="C74" s="34" t="s">
        <v>205</v>
      </c>
      <c r="D74" s="34" t="s">
        <v>153</v>
      </c>
      <c r="E74" s="10">
        <v>-676203</v>
      </c>
      <c r="F74" s="15">
        <v>-531839</v>
      </c>
      <c r="G74" s="51"/>
      <c r="H74" s="51"/>
    </row>
    <row r="75" spans="1:8" x14ac:dyDescent="0.2">
      <c r="A75" s="35" t="s">
        <v>65</v>
      </c>
      <c r="B75" s="34" t="s">
        <v>69</v>
      </c>
      <c r="C75" s="34" t="s">
        <v>205</v>
      </c>
      <c r="D75" s="34" t="s">
        <v>151</v>
      </c>
      <c r="E75" s="10">
        <v>-1754830</v>
      </c>
      <c r="F75" s="15">
        <v>-1065214</v>
      </c>
      <c r="G75" s="51"/>
      <c r="H75" s="51"/>
    </row>
    <row r="76" spans="1:8" x14ac:dyDescent="0.2">
      <c r="A76" s="35" t="s">
        <v>65</v>
      </c>
      <c r="B76" s="34" t="s">
        <v>70</v>
      </c>
      <c r="C76" s="34" t="s">
        <v>205</v>
      </c>
      <c r="D76" s="34" t="s">
        <v>152</v>
      </c>
      <c r="E76" s="10">
        <v>-155809</v>
      </c>
      <c r="F76" s="15">
        <v>-70208</v>
      </c>
      <c r="G76" s="51"/>
      <c r="H76" s="51"/>
    </row>
    <row r="77" spans="1:8" x14ac:dyDescent="0.2">
      <c r="A77" s="35" t="s">
        <v>65</v>
      </c>
      <c r="B77" s="34" t="s">
        <v>71</v>
      </c>
      <c r="C77" s="34" t="s">
        <v>205</v>
      </c>
      <c r="D77" s="34" t="s">
        <v>154</v>
      </c>
      <c r="E77" s="10">
        <v>-119774</v>
      </c>
      <c r="F77" s="15">
        <v>0</v>
      </c>
      <c r="G77" s="51"/>
      <c r="H77" s="51"/>
    </row>
    <row r="78" spans="1:8" x14ac:dyDescent="0.2">
      <c r="A78" s="35" t="s">
        <v>65</v>
      </c>
      <c r="B78" s="34" t="s">
        <v>72</v>
      </c>
      <c r="C78" s="34" t="s">
        <v>205</v>
      </c>
      <c r="D78" s="34" t="s">
        <v>155</v>
      </c>
      <c r="E78" s="10">
        <v>-246587</v>
      </c>
      <c r="F78" s="15">
        <v>-143512</v>
      </c>
      <c r="G78" s="51"/>
      <c r="H78" s="51"/>
    </row>
    <row r="79" spans="1:8" s="60" customFormat="1" x14ac:dyDescent="0.2">
      <c r="A79" s="55" t="s">
        <v>65</v>
      </c>
      <c r="B79" s="56" t="s">
        <v>206</v>
      </c>
      <c r="C79" s="57"/>
      <c r="D79" s="58"/>
      <c r="E79" s="10">
        <v>-3574725</v>
      </c>
      <c r="F79" s="27">
        <v>-1625199</v>
      </c>
      <c r="G79" s="59"/>
      <c r="H79" s="59"/>
    </row>
    <row r="80" spans="1:8" x14ac:dyDescent="0.2">
      <c r="A80" s="52" t="s">
        <v>65</v>
      </c>
      <c r="B80" s="53" t="s">
        <v>73</v>
      </c>
      <c r="C80" s="49" t="s">
        <v>203</v>
      </c>
      <c r="D80" s="19"/>
      <c r="E80" s="10"/>
      <c r="F80" s="15"/>
      <c r="G80" s="54"/>
      <c r="H80" s="54"/>
    </row>
    <row r="81" spans="1:8" x14ac:dyDescent="0.2">
      <c r="A81" s="35" t="s">
        <v>58</v>
      </c>
      <c r="B81" s="34" t="s">
        <v>74</v>
      </c>
      <c r="C81" s="13" t="s">
        <v>208</v>
      </c>
      <c r="D81" s="19"/>
      <c r="E81" s="10"/>
      <c r="F81" s="40">
        <v>0</v>
      </c>
      <c r="G81" s="51"/>
      <c r="H81" s="51"/>
    </row>
    <row r="82" spans="1:8" x14ac:dyDescent="0.2">
      <c r="A82" s="35" t="s">
        <v>58</v>
      </c>
      <c r="B82" s="34" t="s">
        <v>75</v>
      </c>
      <c r="C82" s="13" t="s">
        <v>208</v>
      </c>
      <c r="D82" s="19"/>
      <c r="E82" s="10"/>
      <c r="F82" s="40">
        <v>0</v>
      </c>
      <c r="G82" s="51"/>
      <c r="H82" s="51"/>
    </row>
    <row r="83" spans="1:8" ht="24" x14ac:dyDescent="0.2">
      <c r="A83" s="35" t="s">
        <v>58</v>
      </c>
      <c r="B83" s="34" t="s">
        <v>76</v>
      </c>
      <c r="C83" s="13" t="s">
        <v>208</v>
      </c>
      <c r="D83" s="19"/>
      <c r="E83" s="10">
        <v>91</v>
      </c>
      <c r="F83" s="7">
        <v>0</v>
      </c>
      <c r="G83" s="51"/>
      <c r="H83" s="51"/>
    </row>
    <row r="84" spans="1:8" ht="24" x14ac:dyDescent="0.2">
      <c r="A84" s="35" t="s">
        <v>58</v>
      </c>
      <c r="B84" s="34" t="s">
        <v>77</v>
      </c>
      <c r="C84" s="13" t="s">
        <v>208</v>
      </c>
      <c r="D84" s="19"/>
      <c r="E84" s="10">
        <v>79661</v>
      </c>
      <c r="F84" s="15">
        <v>655</v>
      </c>
      <c r="G84" s="51"/>
      <c r="H84" s="51"/>
    </row>
    <row r="85" spans="1:8" x14ac:dyDescent="0.2">
      <c r="A85" s="35" t="s">
        <v>58</v>
      </c>
      <c r="B85" s="34" t="s">
        <v>78</v>
      </c>
      <c r="C85" s="13" t="s">
        <v>208</v>
      </c>
      <c r="D85" s="19"/>
      <c r="E85" s="10">
        <v>3225</v>
      </c>
      <c r="F85" s="15">
        <v>403</v>
      </c>
      <c r="G85" s="51"/>
      <c r="H85" s="51"/>
    </row>
    <row r="86" spans="1:8" x14ac:dyDescent="0.2">
      <c r="A86" s="35" t="s">
        <v>58</v>
      </c>
      <c r="B86" s="34" t="s">
        <v>79</v>
      </c>
      <c r="C86" s="13" t="s">
        <v>208</v>
      </c>
      <c r="D86" s="19"/>
      <c r="E86" s="10">
        <v>3267</v>
      </c>
      <c r="F86" s="15">
        <v>2911</v>
      </c>
      <c r="G86" s="51"/>
      <c r="H86" s="51"/>
    </row>
    <row r="87" spans="1:8" x14ac:dyDescent="0.2">
      <c r="A87" s="35" t="s">
        <v>58</v>
      </c>
      <c r="B87" s="34" t="s">
        <v>80</v>
      </c>
      <c r="C87" s="13" t="s">
        <v>208</v>
      </c>
      <c r="D87" s="19"/>
      <c r="E87" s="10">
        <v>8615</v>
      </c>
      <c r="F87" s="15">
        <v>3024</v>
      </c>
      <c r="G87" s="51"/>
      <c r="H87" s="51"/>
    </row>
    <row r="88" spans="1:8" x14ac:dyDescent="0.2">
      <c r="A88" s="52" t="s">
        <v>58</v>
      </c>
      <c r="B88" s="53" t="s">
        <v>81</v>
      </c>
      <c r="C88" s="49" t="s">
        <v>203</v>
      </c>
      <c r="D88" s="19"/>
      <c r="E88" s="10"/>
      <c r="G88" s="54"/>
      <c r="H88" s="54"/>
    </row>
    <row r="89" spans="1:8" x14ac:dyDescent="0.2">
      <c r="A89" s="35" t="s">
        <v>65</v>
      </c>
      <c r="B89" s="34" t="s">
        <v>82</v>
      </c>
      <c r="C89" s="13" t="s">
        <v>179</v>
      </c>
      <c r="D89" s="34" t="s">
        <v>138</v>
      </c>
      <c r="E89" s="10"/>
      <c r="F89" s="7">
        <v>0</v>
      </c>
      <c r="G89" s="51"/>
      <c r="H89" s="51"/>
    </row>
    <row r="90" spans="1:8" x14ac:dyDescent="0.2">
      <c r="A90" s="35" t="s">
        <v>65</v>
      </c>
      <c r="B90" s="34" t="s">
        <v>83</v>
      </c>
      <c r="C90" s="13" t="s">
        <v>180</v>
      </c>
      <c r="D90" s="34" t="s">
        <v>139</v>
      </c>
      <c r="E90" s="10"/>
      <c r="F90" s="7">
        <v>0</v>
      </c>
      <c r="G90" s="51"/>
      <c r="H90" s="51"/>
    </row>
    <row r="91" spans="1:8" x14ac:dyDescent="0.2">
      <c r="A91" s="52" t="s">
        <v>65</v>
      </c>
      <c r="B91" s="53" t="s">
        <v>84</v>
      </c>
      <c r="C91" s="49" t="s">
        <v>203</v>
      </c>
      <c r="D91" s="13"/>
      <c r="E91" s="10">
        <v>-40000</v>
      </c>
      <c r="F91" s="7">
        <v>0</v>
      </c>
      <c r="G91" s="54"/>
      <c r="H91" s="54"/>
    </row>
    <row r="92" spans="1:8" x14ac:dyDescent="0.2">
      <c r="A92" s="35" t="s">
        <v>58</v>
      </c>
      <c r="B92" s="34" t="s">
        <v>85</v>
      </c>
      <c r="C92" s="13" t="s">
        <v>198</v>
      </c>
      <c r="D92" s="19"/>
      <c r="E92" s="10"/>
      <c r="F92" s="7">
        <v>0</v>
      </c>
      <c r="G92" s="51"/>
      <c r="H92" s="51"/>
    </row>
    <row r="93" spans="1:8" x14ac:dyDescent="0.2">
      <c r="A93" s="35" t="s">
        <v>58</v>
      </c>
      <c r="B93" s="34" t="s">
        <v>86</v>
      </c>
      <c r="C93" s="13" t="s">
        <v>198</v>
      </c>
      <c r="D93" s="19"/>
      <c r="E93" s="10"/>
      <c r="F93" s="7">
        <v>0</v>
      </c>
      <c r="G93" s="51"/>
      <c r="H93" s="51"/>
    </row>
    <row r="94" spans="1:8" ht="24" x14ac:dyDescent="0.2">
      <c r="A94" s="52" t="s">
        <v>58</v>
      </c>
      <c r="B94" s="53" t="s">
        <v>87</v>
      </c>
      <c r="C94" s="49" t="s">
        <v>203</v>
      </c>
      <c r="D94" s="19"/>
      <c r="E94" s="10"/>
      <c r="F94" s="7">
        <v>0</v>
      </c>
      <c r="G94" s="54"/>
      <c r="H94" s="54"/>
    </row>
    <row r="95" spans="1:8" x14ac:dyDescent="0.2">
      <c r="A95" s="52" t="s">
        <v>88</v>
      </c>
      <c r="B95" s="53" t="s">
        <v>89</v>
      </c>
      <c r="C95" s="13" t="s">
        <v>192</v>
      </c>
      <c r="D95" s="34" t="s">
        <v>140</v>
      </c>
      <c r="E95" s="10"/>
      <c r="F95" s="7">
        <v>0</v>
      </c>
      <c r="G95" s="54"/>
      <c r="H95" s="54"/>
    </row>
    <row r="96" spans="1:8" x14ac:dyDescent="0.2">
      <c r="A96" s="61"/>
      <c r="B96" s="30" t="s">
        <v>51</v>
      </c>
      <c r="C96" s="61"/>
      <c r="D96" s="61"/>
      <c r="E96" s="10"/>
      <c r="G96" s="62">
        <f>SUM(G66:G95)</f>
        <v>-4890000</v>
      </c>
      <c r="H96" s="62">
        <f>SUM(H66:H95)</f>
        <v>-4200000</v>
      </c>
    </row>
    <row r="97" spans="1:8" x14ac:dyDescent="0.2">
      <c r="A97" s="81"/>
      <c r="B97" s="81"/>
      <c r="C97" s="13"/>
      <c r="D97" s="13"/>
      <c r="E97" s="10"/>
      <c r="G97" s="39"/>
      <c r="H97" s="39"/>
    </row>
    <row r="98" spans="1:8" x14ac:dyDescent="0.2">
      <c r="A98" s="9"/>
      <c r="B98" s="9" t="s">
        <v>52</v>
      </c>
      <c r="C98" s="9"/>
      <c r="D98" s="9"/>
      <c r="E98" s="10"/>
      <c r="G98" s="63"/>
      <c r="H98" s="63"/>
    </row>
    <row r="99" spans="1:8" ht="24" x14ac:dyDescent="0.2">
      <c r="A99" s="35" t="s">
        <v>90</v>
      </c>
      <c r="B99" s="35" t="s">
        <v>91</v>
      </c>
      <c r="C99" s="64" t="s">
        <v>182</v>
      </c>
      <c r="D99" s="35" t="s">
        <v>141</v>
      </c>
      <c r="E99" s="10">
        <v>0</v>
      </c>
      <c r="F99" s="7">
        <v>0</v>
      </c>
      <c r="G99" s="65"/>
      <c r="H99" s="65"/>
    </row>
    <row r="100" spans="1:8" ht="24" x14ac:dyDescent="0.2">
      <c r="A100" s="35" t="s">
        <v>90</v>
      </c>
      <c r="B100" s="35" t="s">
        <v>92</v>
      </c>
      <c r="C100" s="64" t="s">
        <v>183</v>
      </c>
      <c r="D100" s="35" t="s">
        <v>126</v>
      </c>
      <c r="E100" s="10">
        <v>9759121</v>
      </c>
      <c r="F100" s="15">
        <v>-1641673</v>
      </c>
      <c r="G100" s="65"/>
      <c r="H100" s="65"/>
    </row>
    <row r="101" spans="1:8" ht="24" x14ac:dyDescent="0.2">
      <c r="A101" s="35" t="s">
        <v>90</v>
      </c>
      <c r="B101" s="35" t="s">
        <v>93</v>
      </c>
      <c r="C101" s="64" t="s">
        <v>181</v>
      </c>
      <c r="D101" s="35" t="s">
        <v>142</v>
      </c>
      <c r="E101" s="10">
        <v>0</v>
      </c>
      <c r="F101" s="7">
        <v>0</v>
      </c>
      <c r="G101" s="65"/>
      <c r="H101" s="65"/>
    </row>
    <row r="102" spans="1:8" ht="24" x14ac:dyDescent="0.2">
      <c r="A102" s="35" t="s">
        <v>90</v>
      </c>
      <c r="B102" s="35" t="s">
        <v>94</v>
      </c>
      <c r="C102" s="64" t="s">
        <v>184</v>
      </c>
      <c r="D102" s="35" t="s">
        <v>143</v>
      </c>
      <c r="E102" s="10">
        <v>0</v>
      </c>
      <c r="F102" s="7">
        <v>0</v>
      </c>
      <c r="G102" s="65"/>
      <c r="H102" s="65"/>
    </row>
    <row r="103" spans="1:8" ht="24" x14ac:dyDescent="0.2">
      <c r="A103" s="35" t="s">
        <v>90</v>
      </c>
      <c r="B103" s="35" t="s">
        <v>95</v>
      </c>
      <c r="C103" s="64" t="s">
        <v>185</v>
      </c>
      <c r="D103" s="35" t="s">
        <v>144</v>
      </c>
      <c r="E103" s="10"/>
      <c r="F103" s="7">
        <v>0</v>
      </c>
      <c r="G103" s="65"/>
      <c r="H103" s="65"/>
    </row>
    <row r="104" spans="1:8" x14ac:dyDescent="0.2">
      <c r="A104" s="52" t="s">
        <v>58</v>
      </c>
      <c r="B104" s="52" t="s">
        <v>96</v>
      </c>
      <c r="C104" s="64" t="s">
        <v>193</v>
      </c>
      <c r="D104" s="66"/>
      <c r="E104" s="10"/>
      <c r="G104" s="67"/>
      <c r="H104" s="67"/>
    </row>
    <row r="105" spans="1:8" x14ac:dyDescent="0.2">
      <c r="A105" s="35" t="s">
        <v>58</v>
      </c>
      <c r="B105" s="35" t="s">
        <v>97</v>
      </c>
      <c r="C105" s="64" t="s">
        <v>193</v>
      </c>
      <c r="D105" s="66"/>
      <c r="E105" s="10">
        <v>1640386</v>
      </c>
      <c r="F105" s="68">
        <v>7191009</v>
      </c>
      <c r="G105" s="65"/>
      <c r="H105" s="65"/>
    </row>
    <row r="106" spans="1:8" x14ac:dyDescent="0.2">
      <c r="A106" s="35" t="s">
        <v>90</v>
      </c>
      <c r="B106" s="35" t="s">
        <v>98</v>
      </c>
      <c r="C106" s="64" t="s">
        <v>193</v>
      </c>
      <c r="D106" s="66"/>
      <c r="E106" s="10">
        <v>5410803</v>
      </c>
      <c r="F106" s="40">
        <v>0</v>
      </c>
      <c r="G106" s="65"/>
      <c r="H106" s="65"/>
    </row>
    <row r="107" spans="1:8" x14ac:dyDescent="0.2">
      <c r="A107" s="52" t="s">
        <v>90</v>
      </c>
      <c r="B107" s="52" t="s">
        <v>99</v>
      </c>
      <c r="C107" s="64" t="s">
        <v>193</v>
      </c>
      <c r="D107" s="66"/>
      <c r="E107" s="10"/>
      <c r="G107" s="67"/>
      <c r="H107" s="67"/>
    </row>
    <row r="108" spans="1:8" ht="24" x14ac:dyDescent="0.2">
      <c r="A108" s="52" t="s">
        <v>90</v>
      </c>
      <c r="B108" s="52" t="s">
        <v>100</v>
      </c>
      <c r="C108" s="64" t="s">
        <v>209</v>
      </c>
      <c r="D108" s="35" t="s">
        <v>145</v>
      </c>
      <c r="E108" s="10">
        <v>-124455</v>
      </c>
      <c r="F108" s="15">
        <v>-9250168</v>
      </c>
      <c r="G108" s="67"/>
      <c r="H108" s="67">
        <v>-7000000</v>
      </c>
    </row>
    <row r="109" spans="1:8" x14ac:dyDescent="0.2">
      <c r="A109" s="35" t="s">
        <v>58</v>
      </c>
      <c r="B109" s="35" t="s">
        <v>101</v>
      </c>
      <c r="C109" s="69" t="s">
        <v>191</v>
      </c>
      <c r="D109" s="66"/>
      <c r="E109" s="10"/>
      <c r="G109" s="65"/>
      <c r="H109" s="65"/>
    </row>
    <row r="110" spans="1:8" x14ac:dyDescent="0.2">
      <c r="A110" s="35" t="s">
        <v>65</v>
      </c>
      <c r="B110" s="35" t="s">
        <v>102</v>
      </c>
      <c r="C110" s="69" t="s">
        <v>191</v>
      </c>
      <c r="D110" s="70"/>
      <c r="E110" s="10">
        <v>-229156</v>
      </c>
      <c r="F110" s="7">
        <v>0</v>
      </c>
      <c r="G110" s="65"/>
      <c r="H110" s="65"/>
    </row>
    <row r="111" spans="1:8" x14ac:dyDescent="0.2">
      <c r="A111" s="30"/>
      <c r="B111" s="30" t="s">
        <v>53</v>
      </c>
      <c r="C111" s="30"/>
      <c r="D111" s="30"/>
      <c r="E111" s="10"/>
      <c r="G111" s="62">
        <f>SUM(G99:G110)</f>
        <v>0</v>
      </c>
      <c r="H111" s="62">
        <f>SUM(H99:H110)</f>
        <v>-7000000</v>
      </c>
    </row>
    <row r="112" spans="1:8" x14ac:dyDescent="0.2">
      <c r="A112" s="13"/>
      <c r="B112" s="13"/>
      <c r="C112" s="64"/>
      <c r="D112" s="64"/>
      <c r="E112" s="10"/>
      <c r="G112" s="71"/>
      <c r="H112" s="71"/>
    </row>
    <row r="113" spans="1:8" x14ac:dyDescent="0.2">
      <c r="A113" s="72"/>
      <c r="B113" s="72" t="s">
        <v>54</v>
      </c>
      <c r="C113" s="72"/>
      <c r="D113" s="72"/>
      <c r="E113" s="10">
        <v>-22079001</v>
      </c>
      <c r="F113" s="10">
        <v>-144621</v>
      </c>
      <c r="G113" s="73">
        <v>3644000</v>
      </c>
      <c r="H113" s="73">
        <v>-535000</v>
      </c>
    </row>
    <row r="114" spans="1:8" ht="24" x14ac:dyDescent="0.2">
      <c r="A114" s="74"/>
      <c r="B114" s="75" t="s">
        <v>210</v>
      </c>
      <c r="C114" s="64"/>
      <c r="D114" s="64"/>
      <c r="E114" s="10">
        <v>-22079001</v>
      </c>
      <c r="F114" s="39">
        <v>-144621</v>
      </c>
      <c r="G114" s="76">
        <v>3644000</v>
      </c>
      <c r="H114" s="76">
        <v>-535000</v>
      </c>
    </row>
  </sheetData>
  <mergeCells count="1">
    <mergeCell ref="A97:B97"/>
  </mergeCells>
  <phoneticPr fontId="0" type="noConversion"/>
  <printOptions gridLines="1"/>
  <pageMargins left="0.62992125984251968" right="0.23622047244094491" top="0.27559055118110237" bottom="0.31496062992125984" header="0.23622047244094491" footer="0.31496062992125984"/>
  <pageSetup paperSize="9" fitToHeight="3" orientation="portrait" r:id="rId1"/>
  <headerFooter>
    <oddFooter>&amp;R&amp;P / &amp;N</oddFooter>
  </headerFooter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SCHEMA RENDICONTO FINANZIARIO</vt:lpstr>
      <vt:lpstr>'SCHEMA RENDICONTO FINANZIARIO'!Area_stampa</vt:lpstr>
      <vt:lpstr>'SCHEMA RENDICONTO FINANZIARIO'!Titoli_stampa</vt:lpstr>
    </vt:vector>
  </TitlesOfParts>
  <Company>CSI-Piemonte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1813</dc:creator>
  <cp:lastModifiedBy>farag</cp:lastModifiedBy>
  <cp:lastPrinted>2015-12-31T10:55:08Z</cp:lastPrinted>
  <dcterms:created xsi:type="dcterms:W3CDTF">2013-11-14T11:02:15Z</dcterms:created>
  <dcterms:modified xsi:type="dcterms:W3CDTF">2017-08-18T11:20:04Z</dcterms:modified>
</cp:coreProperties>
</file>